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2" windowWidth="14957" windowHeight="8776" activeTab="0"/>
  </bookViews>
  <sheets>
    <sheet name="無窓階の検討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<sst xmlns="http://schemas.openxmlformats.org/spreadsheetml/2006/main" count="83" uniqueCount="28">
  <si>
    <t>階</t>
  </si>
  <si>
    <t>×</t>
  </si>
  <si>
    <t>＝</t>
  </si>
  <si>
    <t>×</t>
  </si>
  <si>
    <t>判　　定</t>
  </si>
  <si>
    <t>開　口　面　積</t>
  </si>
  <si>
    <t>床面積
（㎡）</t>
  </si>
  <si>
    <t>計画
（㎡）</t>
  </si>
  <si>
    <t>計 　算　 式
Ｗ（ｍ）×Ｈ（ｍ）×個数＝Ｓ（㎡）</t>
  </si>
  <si>
    <t>消防法による無窓階の検討</t>
  </si>
  <si>
    <t>（消防法施行令第１０条第１項第五号及び同施行規則第５条の２）</t>
  </si>
  <si>
    <t>法基準
1/30（㎡）</t>
  </si>
  <si>
    <t>開口部</t>
  </si>
  <si>
    <t xml:space="preserve"> AW-2</t>
  </si>
  <si>
    <t xml:space="preserve"> AW-4</t>
  </si>
  <si>
    <t xml:space="preserve"> AW-11</t>
  </si>
  <si>
    <t xml:space="preserve"> AW-7</t>
  </si>
  <si>
    <t xml:space="preserve"> AW-8</t>
  </si>
  <si>
    <t xml:space="preserve"> AW-9</t>
  </si>
  <si>
    <t xml:space="preserve"> AW-10</t>
  </si>
  <si>
    <t xml:space="preserve"> </t>
  </si>
  <si>
    <t xml:space="preserve"> AW-1</t>
  </si>
  <si>
    <t xml:space="preserve"> AW-3</t>
  </si>
  <si>
    <t xml:space="preserve"> AW-5</t>
  </si>
  <si>
    <t xml:space="preserve"> AW-12</t>
  </si>
  <si>
    <t xml:space="preserve"> AD-2</t>
  </si>
  <si>
    <t xml:space="preserve"> AW-6</t>
  </si>
  <si>
    <t xml:space="preserve"> AW-11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</si>
</sst>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 "/>
    <numFmt numFmtId="180" formatCode="0.000_ "/>
    <numFmt numFmtId="181" formatCode="0.0_);[Red]\(0.0\)"/>
    <numFmt numFmtId="182" formatCode="0_);[Red]\(0\)"/>
    <numFmt numFmtId="183" formatCode="0.000_);[Red]\(0.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4" fillId="0" borderId="17" xfId="0" applyNumberFormat="1" applyFont="1" applyFill="1" applyBorder="1" applyAlignment="1">
      <alignment horizontal="left" vertical="center"/>
    </xf>
    <xf numFmtId="178" fontId="4" fillId="0" borderId="16" xfId="0" applyNumberFormat="1" applyFont="1" applyBorder="1" applyAlignment="1">
      <alignment horizontal="left" vertical="center"/>
    </xf>
    <xf numFmtId="178" fontId="4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0" zoomScaleNormal="80" zoomScalePageLayoutView="0" workbookViewId="0" topLeftCell="A1">
      <selection activeCell="N1" sqref="N1"/>
    </sheetView>
  </sheetViews>
  <sheetFormatPr defaultColWidth="9.375" defaultRowHeight="15" customHeight="1"/>
  <cols>
    <col min="1" max="1" width="7.125" style="4" customWidth="1"/>
    <col min="2" max="2" width="12.00390625" style="4" customWidth="1"/>
    <col min="3" max="4" width="8.50390625" style="4" customWidth="1"/>
    <col min="5" max="5" width="8.625" style="4" customWidth="1"/>
    <col min="6" max="6" width="6.625" style="6" customWidth="1"/>
    <col min="7" max="7" width="2.125" style="4" customWidth="1"/>
    <col min="8" max="8" width="6.625" style="5" customWidth="1"/>
    <col min="9" max="9" width="2.125" style="4" customWidth="1"/>
    <col min="10" max="10" width="3.625" style="4" customWidth="1"/>
    <col min="11" max="11" width="2.125" style="4" customWidth="1"/>
    <col min="12" max="12" width="7.75390625" style="4" customWidth="1"/>
    <col min="13" max="13" width="12.75390625" style="4" customWidth="1"/>
    <col min="14" max="16384" width="9.375" style="4" customWidth="1"/>
  </cols>
  <sheetData>
    <row r="1" spans="1:5" ht="19.5" customHeight="1">
      <c r="A1" s="3" t="s">
        <v>9</v>
      </c>
      <c r="D1" s="7" t="s">
        <v>10</v>
      </c>
      <c r="E1" s="7"/>
    </row>
    <row r="2" ht="4.5" customHeight="1">
      <c r="A2" s="3"/>
    </row>
    <row r="3" spans="1:13" s="2" customFormat="1" ht="19.5" customHeight="1">
      <c r="A3" s="56" t="s">
        <v>0</v>
      </c>
      <c r="B3" s="57" t="s">
        <v>6</v>
      </c>
      <c r="C3" s="58" t="s">
        <v>5</v>
      </c>
      <c r="D3" s="58"/>
      <c r="E3" s="58"/>
      <c r="F3" s="58"/>
      <c r="G3" s="58"/>
      <c r="H3" s="58"/>
      <c r="I3" s="58"/>
      <c r="J3" s="58"/>
      <c r="K3" s="58"/>
      <c r="L3" s="58"/>
      <c r="M3" s="53" t="s">
        <v>4</v>
      </c>
    </row>
    <row r="4" spans="1:13" s="3" customFormat="1" ht="19.5" customHeight="1">
      <c r="A4" s="56"/>
      <c r="B4" s="57"/>
      <c r="C4" s="57" t="s">
        <v>11</v>
      </c>
      <c r="D4" s="57" t="s">
        <v>7</v>
      </c>
      <c r="E4" s="60" t="s">
        <v>12</v>
      </c>
      <c r="F4" s="59" t="s">
        <v>8</v>
      </c>
      <c r="G4" s="59"/>
      <c r="H4" s="59"/>
      <c r="I4" s="59"/>
      <c r="J4" s="59"/>
      <c r="K4" s="59"/>
      <c r="L4" s="59"/>
      <c r="M4" s="54"/>
    </row>
    <row r="5" spans="1:13" s="3" customFormat="1" ht="19.5" customHeight="1">
      <c r="A5" s="56"/>
      <c r="B5" s="57"/>
      <c r="C5" s="57"/>
      <c r="D5" s="57"/>
      <c r="E5" s="61"/>
      <c r="F5" s="59"/>
      <c r="G5" s="59"/>
      <c r="H5" s="59"/>
      <c r="I5" s="59"/>
      <c r="J5" s="59"/>
      <c r="K5" s="59"/>
      <c r="L5" s="59"/>
      <c r="M5" s="55"/>
    </row>
    <row r="6" spans="1:13" s="2" customFormat="1" ht="19.5" customHeight="1">
      <c r="A6" s="47">
        <v>1</v>
      </c>
      <c r="B6" s="36">
        <v>1089.76</v>
      </c>
      <c r="C6" s="50">
        <f>ROUNDUP(B6/30,2)</f>
        <v>36.33</v>
      </c>
      <c r="D6" s="50">
        <f>SUM(L6:L21)</f>
        <v>52.53000000000001</v>
      </c>
      <c r="E6" s="26" t="s">
        <v>13</v>
      </c>
      <c r="F6" s="15">
        <v>2.53</v>
      </c>
      <c r="G6" s="8" t="s">
        <v>1</v>
      </c>
      <c r="H6" s="19">
        <v>1.24</v>
      </c>
      <c r="I6" s="8" t="s">
        <v>3</v>
      </c>
      <c r="J6" s="22">
        <v>2</v>
      </c>
      <c r="K6" s="8" t="s">
        <v>2</v>
      </c>
      <c r="L6" s="11">
        <f aca="true" t="shared" si="0" ref="L6:L13">ROUNDDOWN(F6*H6*J6,2)</f>
        <v>6.27</v>
      </c>
      <c r="M6" s="52" t="str">
        <f>IF(C6&lt;D6,"ＯＫ","ＮＧ")</f>
        <v>ＯＫ</v>
      </c>
    </row>
    <row r="7" spans="1:13" s="2" customFormat="1" ht="19.5" customHeight="1">
      <c r="A7" s="48"/>
      <c r="B7" s="37"/>
      <c r="C7" s="51"/>
      <c r="D7" s="51"/>
      <c r="E7" s="27" t="s">
        <v>14</v>
      </c>
      <c r="F7" s="16">
        <v>2.06</v>
      </c>
      <c r="G7" s="9" t="s">
        <v>1</v>
      </c>
      <c r="H7" s="18">
        <v>1.71</v>
      </c>
      <c r="I7" s="9" t="s">
        <v>3</v>
      </c>
      <c r="J7" s="23">
        <v>2</v>
      </c>
      <c r="K7" s="9" t="s">
        <v>2</v>
      </c>
      <c r="L7" s="12">
        <f t="shared" si="0"/>
        <v>7.04</v>
      </c>
      <c r="M7" s="52"/>
    </row>
    <row r="8" spans="1:13" s="2" customFormat="1" ht="19.5" customHeight="1">
      <c r="A8" s="48"/>
      <c r="B8" s="37"/>
      <c r="C8" s="51"/>
      <c r="D8" s="51"/>
      <c r="E8" s="28" t="s">
        <v>27</v>
      </c>
      <c r="F8" s="21">
        <v>2</v>
      </c>
      <c r="G8" s="9" t="s">
        <v>1</v>
      </c>
      <c r="H8" s="18">
        <v>1.64</v>
      </c>
      <c r="I8" s="9" t="s">
        <v>3</v>
      </c>
      <c r="J8" s="25">
        <v>1</v>
      </c>
      <c r="K8" s="9" t="s">
        <v>2</v>
      </c>
      <c r="L8" s="12">
        <f t="shared" si="0"/>
        <v>3.28</v>
      </c>
      <c r="M8" s="52"/>
    </row>
    <row r="9" spans="1:13" s="2" customFormat="1" ht="19.5" customHeight="1">
      <c r="A9" s="48"/>
      <c r="B9" s="37"/>
      <c r="C9" s="51"/>
      <c r="D9" s="51"/>
      <c r="E9" s="28" t="s">
        <v>26</v>
      </c>
      <c r="F9" s="21">
        <v>0.9</v>
      </c>
      <c r="G9" s="9" t="s">
        <v>1</v>
      </c>
      <c r="H9" s="18">
        <v>1.9</v>
      </c>
      <c r="I9" s="9" t="s">
        <v>1</v>
      </c>
      <c r="J9" s="25">
        <v>1</v>
      </c>
      <c r="K9" s="9" t="s">
        <v>2</v>
      </c>
      <c r="L9" s="12">
        <f t="shared" si="0"/>
        <v>1.71</v>
      </c>
      <c r="M9" s="52"/>
    </row>
    <row r="10" spans="1:13" s="2" customFormat="1" ht="19.5" customHeight="1">
      <c r="A10" s="48"/>
      <c r="B10" s="37"/>
      <c r="C10" s="51"/>
      <c r="D10" s="51"/>
      <c r="E10" s="29" t="s">
        <v>16</v>
      </c>
      <c r="F10" s="18">
        <v>2</v>
      </c>
      <c r="G10" s="9" t="s">
        <v>1</v>
      </c>
      <c r="H10" s="18">
        <v>1.64</v>
      </c>
      <c r="I10" s="9" t="s">
        <v>3</v>
      </c>
      <c r="J10" s="25">
        <v>7</v>
      </c>
      <c r="K10" s="9" t="s">
        <v>2</v>
      </c>
      <c r="L10" s="12">
        <f t="shared" si="0"/>
        <v>22.96</v>
      </c>
      <c r="M10" s="52"/>
    </row>
    <row r="11" spans="1:13" s="2" customFormat="1" ht="19.5" customHeight="1">
      <c r="A11" s="48"/>
      <c r="B11" s="37"/>
      <c r="C11" s="51"/>
      <c r="D11" s="51"/>
      <c r="E11" s="28" t="s">
        <v>17</v>
      </c>
      <c r="F11" s="21">
        <v>2.3</v>
      </c>
      <c r="G11" s="9" t="s">
        <v>1</v>
      </c>
      <c r="H11" s="18">
        <v>1.64</v>
      </c>
      <c r="I11" s="9" t="s">
        <v>3</v>
      </c>
      <c r="J11" s="25">
        <v>1</v>
      </c>
      <c r="K11" s="9" t="s">
        <v>2</v>
      </c>
      <c r="L11" s="12">
        <f t="shared" si="0"/>
        <v>3.77</v>
      </c>
      <c r="M11" s="52"/>
    </row>
    <row r="12" spans="1:13" s="2" customFormat="1" ht="19.5" customHeight="1">
      <c r="A12" s="48"/>
      <c r="B12" s="37"/>
      <c r="C12" s="51"/>
      <c r="D12" s="51"/>
      <c r="E12" s="28" t="s">
        <v>18</v>
      </c>
      <c r="F12" s="16">
        <v>2.18</v>
      </c>
      <c r="G12" s="9" t="s">
        <v>1</v>
      </c>
      <c r="H12" s="18">
        <v>1.64</v>
      </c>
      <c r="I12" s="9" t="s">
        <v>3</v>
      </c>
      <c r="J12" s="23">
        <v>1</v>
      </c>
      <c r="K12" s="9" t="s">
        <v>2</v>
      </c>
      <c r="L12" s="12">
        <f t="shared" si="0"/>
        <v>3.57</v>
      </c>
      <c r="M12" s="52"/>
    </row>
    <row r="13" spans="1:13" s="2" customFormat="1" ht="19.5" customHeight="1">
      <c r="A13" s="48"/>
      <c r="B13" s="37"/>
      <c r="C13" s="51"/>
      <c r="D13" s="51"/>
      <c r="E13" s="27" t="s">
        <v>19</v>
      </c>
      <c r="F13" s="16">
        <v>2.4</v>
      </c>
      <c r="G13" s="9" t="s">
        <v>1</v>
      </c>
      <c r="H13" s="18">
        <v>1.64</v>
      </c>
      <c r="I13" s="9" t="s">
        <v>3</v>
      </c>
      <c r="J13" s="23">
        <v>1</v>
      </c>
      <c r="K13" s="9" t="s">
        <v>2</v>
      </c>
      <c r="L13" s="12">
        <f t="shared" si="0"/>
        <v>3.93</v>
      </c>
      <c r="M13" s="52"/>
    </row>
    <row r="14" spans="1:13" s="2" customFormat="1" ht="19.5" customHeight="1">
      <c r="A14" s="48"/>
      <c r="B14" s="37"/>
      <c r="C14" s="51"/>
      <c r="D14" s="51"/>
      <c r="E14" s="27"/>
      <c r="F14" s="16"/>
      <c r="G14" s="9"/>
      <c r="H14" s="18"/>
      <c r="I14" s="9"/>
      <c r="J14" s="23"/>
      <c r="K14" s="9"/>
      <c r="L14" s="12"/>
      <c r="M14" s="52"/>
    </row>
    <row r="15" spans="1:13" s="2" customFormat="1" ht="19.5" customHeight="1">
      <c r="A15" s="48"/>
      <c r="B15" s="37"/>
      <c r="C15" s="51"/>
      <c r="D15" s="51"/>
      <c r="E15" s="27"/>
      <c r="F15" s="16"/>
      <c r="G15" s="9"/>
      <c r="H15" s="18"/>
      <c r="I15" s="9"/>
      <c r="J15" s="23"/>
      <c r="K15" s="9"/>
      <c r="L15" s="12"/>
      <c r="M15" s="52"/>
    </row>
    <row r="16" spans="1:13" s="2" customFormat="1" ht="19.5" customHeight="1">
      <c r="A16" s="48"/>
      <c r="B16" s="37"/>
      <c r="C16" s="51"/>
      <c r="D16" s="51"/>
      <c r="E16" s="27"/>
      <c r="F16" s="16"/>
      <c r="G16" s="9"/>
      <c r="H16" s="18"/>
      <c r="I16" s="9"/>
      <c r="J16" s="23"/>
      <c r="K16" s="9"/>
      <c r="L16" s="12"/>
      <c r="M16" s="52"/>
    </row>
    <row r="17" spans="1:13" s="2" customFormat="1" ht="19.5" customHeight="1">
      <c r="A17" s="48"/>
      <c r="B17" s="37"/>
      <c r="C17" s="51"/>
      <c r="D17" s="51"/>
      <c r="E17" s="27"/>
      <c r="F17" s="16"/>
      <c r="G17" s="9"/>
      <c r="H17" s="18"/>
      <c r="I17" s="9"/>
      <c r="J17" s="23"/>
      <c r="K17" s="9"/>
      <c r="L17" s="12"/>
      <c r="M17" s="52"/>
    </row>
    <row r="18" spans="1:13" s="2" customFormat="1" ht="19.5" customHeight="1">
      <c r="A18" s="48"/>
      <c r="B18" s="37"/>
      <c r="C18" s="51"/>
      <c r="D18" s="51"/>
      <c r="E18" s="27"/>
      <c r="F18" s="16"/>
      <c r="G18" s="9"/>
      <c r="H18" s="18"/>
      <c r="I18" s="9"/>
      <c r="J18" s="23"/>
      <c r="K18" s="9"/>
      <c r="L18" s="12"/>
      <c r="M18" s="52"/>
    </row>
    <row r="19" spans="1:13" s="2" customFormat="1" ht="19.5" customHeight="1">
      <c r="A19" s="48"/>
      <c r="B19" s="37"/>
      <c r="C19" s="51"/>
      <c r="D19" s="51"/>
      <c r="E19" s="27"/>
      <c r="F19" s="16"/>
      <c r="G19" s="9"/>
      <c r="H19" s="18"/>
      <c r="I19" s="9"/>
      <c r="J19" s="23"/>
      <c r="K19" s="9"/>
      <c r="L19" s="12"/>
      <c r="M19" s="52"/>
    </row>
    <row r="20" spans="1:13" s="2" customFormat="1" ht="19.5" customHeight="1">
      <c r="A20" s="48"/>
      <c r="B20" s="37"/>
      <c r="C20" s="51"/>
      <c r="D20" s="51"/>
      <c r="E20" s="27"/>
      <c r="F20" s="16"/>
      <c r="G20" s="9"/>
      <c r="H20" s="18"/>
      <c r="I20" s="9"/>
      <c r="J20" s="23"/>
      <c r="K20" s="9"/>
      <c r="L20" s="12"/>
      <c r="M20" s="52"/>
    </row>
    <row r="21" spans="1:13" s="2" customFormat="1" ht="19.5" customHeight="1">
      <c r="A21" s="46"/>
      <c r="B21" s="38"/>
      <c r="C21" s="49"/>
      <c r="D21" s="49"/>
      <c r="E21" s="30" t="s">
        <v>20</v>
      </c>
      <c r="F21" s="17"/>
      <c r="G21" s="10"/>
      <c r="H21" s="20"/>
      <c r="I21" s="10"/>
      <c r="J21" s="24"/>
      <c r="K21" s="10"/>
      <c r="L21" s="13"/>
      <c r="M21" s="52"/>
    </row>
    <row r="22" spans="1:13" s="3" customFormat="1" ht="19.5" customHeight="1">
      <c r="A22" s="33">
        <v>2</v>
      </c>
      <c r="B22" s="36">
        <v>1114.1</v>
      </c>
      <c r="C22" s="39">
        <f>ROUNDUP(B22/30,2)</f>
        <v>37.14</v>
      </c>
      <c r="D22" s="36">
        <f>SUM(L22:L40)</f>
        <v>49.37</v>
      </c>
      <c r="E22" s="31" t="s">
        <v>21</v>
      </c>
      <c r="F22" s="16">
        <v>1.15</v>
      </c>
      <c r="G22" s="9" t="s">
        <v>1</v>
      </c>
      <c r="H22" s="18">
        <v>1.7</v>
      </c>
      <c r="I22" s="9" t="s">
        <v>3</v>
      </c>
      <c r="J22" s="23">
        <v>2</v>
      </c>
      <c r="K22" s="9" t="s">
        <v>2</v>
      </c>
      <c r="L22" s="12">
        <f aca="true" t="shared" si="1" ref="L22:L31">ROUNDDOWN(F22*H22*J22,2)</f>
        <v>3.91</v>
      </c>
      <c r="M22" s="53" t="str">
        <f>IF(C22&lt;D22,"ＯＫ","ＮＧ")</f>
        <v>ＯＫ</v>
      </c>
    </row>
    <row r="23" spans="1:13" s="3" customFormat="1" ht="19.5" customHeight="1">
      <c r="A23" s="34"/>
      <c r="B23" s="37"/>
      <c r="C23" s="40"/>
      <c r="D23" s="37"/>
      <c r="E23" s="32" t="s">
        <v>22</v>
      </c>
      <c r="F23" s="18">
        <v>2.06</v>
      </c>
      <c r="G23" s="9" t="s">
        <v>1</v>
      </c>
      <c r="H23" s="18">
        <v>1.65</v>
      </c>
      <c r="I23" s="9" t="s">
        <v>3</v>
      </c>
      <c r="J23" s="23">
        <v>2</v>
      </c>
      <c r="K23" s="9" t="s">
        <v>2</v>
      </c>
      <c r="L23" s="12">
        <f t="shared" si="1"/>
        <v>6.79</v>
      </c>
      <c r="M23" s="54"/>
    </row>
    <row r="24" spans="1:13" s="3" customFormat="1" ht="19.5" customHeight="1">
      <c r="A24" s="34"/>
      <c r="B24" s="37"/>
      <c r="C24" s="40"/>
      <c r="D24" s="37"/>
      <c r="E24" s="32" t="s">
        <v>23</v>
      </c>
      <c r="F24" s="18">
        <v>1.15</v>
      </c>
      <c r="G24" s="9" t="s">
        <v>1</v>
      </c>
      <c r="H24" s="18">
        <v>1.25</v>
      </c>
      <c r="I24" s="9" t="s">
        <v>3</v>
      </c>
      <c r="J24" s="25">
        <v>1</v>
      </c>
      <c r="K24" s="9" t="s">
        <v>2</v>
      </c>
      <c r="L24" s="12">
        <f t="shared" si="1"/>
        <v>1.43</v>
      </c>
      <c r="M24" s="54"/>
    </row>
    <row r="25" spans="1:13" s="3" customFormat="1" ht="19.5" customHeight="1">
      <c r="A25" s="34"/>
      <c r="B25" s="37"/>
      <c r="C25" s="40"/>
      <c r="D25" s="37"/>
      <c r="E25" s="28" t="s">
        <v>17</v>
      </c>
      <c r="F25" s="21">
        <v>1.15</v>
      </c>
      <c r="G25" s="9" t="s">
        <v>1</v>
      </c>
      <c r="H25" s="18">
        <v>1.64</v>
      </c>
      <c r="I25" s="9" t="s">
        <v>3</v>
      </c>
      <c r="J25" s="25">
        <v>1</v>
      </c>
      <c r="K25" s="9" t="s">
        <v>2</v>
      </c>
      <c r="L25" s="12">
        <f t="shared" si="1"/>
        <v>1.88</v>
      </c>
      <c r="M25" s="54"/>
    </row>
    <row r="26" spans="1:13" s="3" customFormat="1" ht="19.5" customHeight="1">
      <c r="A26" s="34"/>
      <c r="B26" s="37"/>
      <c r="C26" s="40"/>
      <c r="D26" s="37"/>
      <c r="E26" s="28" t="s">
        <v>15</v>
      </c>
      <c r="F26" s="21">
        <v>2</v>
      </c>
      <c r="G26" s="9" t="s">
        <v>1</v>
      </c>
      <c r="H26" s="18">
        <v>1.64</v>
      </c>
      <c r="I26" s="9" t="s">
        <v>3</v>
      </c>
      <c r="J26" s="25">
        <v>2</v>
      </c>
      <c r="K26" s="9" t="s">
        <v>2</v>
      </c>
      <c r="L26" s="12">
        <f t="shared" si="1"/>
        <v>6.56</v>
      </c>
      <c r="M26" s="54"/>
    </row>
    <row r="27" spans="1:13" s="3" customFormat="1" ht="19.5" customHeight="1">
      <c r="A27" s="34"/>
      <c r="B27" s="37"/>
      <c r="C27" s="40"/>
      <c r="D27" s="37"/>
      <c r="E27" s="32" t="s">
        <v>16</v>
      </c>
      <c r="F27" s="18">
        <v>1</v>
      </c>
      <c r="G27" s="9" t="s">
        <v>1</v>
      </c>
      <c r="H27" s="18">
        <v>1.64</v>
      </c>
      <c r="I27" s="9" t="s">
        <v>3</v>
      </c>
      <c r="J27" s="25">
        <v>1</v>
      </c>
      <c r="K27" s="9" t="s">
        <v>2</v>
      </c>
      <c r="L27" s="12">
        <f t="shared" si="1"/>
        <v>1.64</v>
      </c>
      <c r="M27" s="54"/>
    </row>
    <row r="28" spans="1:13" s="3" customFormat="1" ht="19.5" customHeight="1">
      <c r="A28" s="34"/>
      <c r="B28" s="37"/>
      <c r="C28" s="40"/>
      <c r="D28" s="37"/>
      <c r="E28" s="32" t="s">
        <v>16</v>
      </c>
      <c r="F28" s="18">
        <v>2</v>
      </c>
      <c r="G28" s="9" t="s">
        <v>1</v>
      </c>
      <c r="H28" s="18">
        <v>1.64</v>
      </c>
      <c r="I28" s="9" t="s">
        <v>3</v>
      </c>
      <c r="J28" s="25">
        <v>5</v>
      </c>
      <c r="K28" s="9" t="s">
        <v>2</v>
      </c>
      <c r="L28" s="12">
        <f t="shared" si="1"/>
        <v>16.4</v>
      </c>
      <c r="M28" s="54"/>
    </row>
    <row r="29" spans="1:13" s="3" customFormat="1" ht="19.5" customHeight="1">
      <c r="A29" s="34"/>
      <c r="B29" s="37"/>
      <c r="C29" s="40"/>
      <c r="D29" s="37"/>
      <c r="E29" s="28" t="s">
        <v>18</v>
      </c>
      <c r="F29" s="21">
        <v>1.09</v>
      </c>
      <c r="G29" s="9" t="s">
        <v>1</v>
      </c>
      <c r="H29" s="18">
        <v>1.64</v>
      </c>
      <c r="I29" s="9" t="s">
        <v>3</v>
      </c>
      <c r="J29" s="25">
        <v>3</v>
      </c>
      <c r="K29" s="9" t="s">
        <v>2</v>
      </c>
      <c r="L29" s="12">
        <f t="shared" si="1"/>
        <v>5.36</v>
      </c>
      <c r="M29" s="54"/>
    </row>
    <row r="30" spans="1:13" s="3" customFormat="1" ht="19.5" customHeight="1">
      <c r="A30" s="34"/>
      <c r="B30" s="37"/>
      <c r="C30" s="40"/>
      <c r="D30" s="37"/>
      <c r="E30" s="31" t="s">
        <v>24</v>
      </c>
      <c r="F30" s="16">
        <v>2.2</v>
      </c>
      <c r="G30" s="9" t="s">
        <v>1</v>
      </c>
      <c r="H30" s="21">
        <v>1.64</v>
      </c>
      <c r="I30" s="9" t="s">
        <v>3</v>
      </c>
      <c r="J30" s="25">
        <v>1</v>
      </c>
      <c r="K30" s="9" t="s">
        <v>2</v>
      </c>
      <c r="L30" s="12">
        <f t="shared" si="1"/>
        <v>3.6</v>
      </c>
      <c r="M30" s="54"/>
    </row>
    <row r="31" spans="1:13" s="3" customFormat="1" ht="19.5" customHeight="1">
      <c r="A31" s="34"/>
      <c r="B31" s="37"/>
      <c r="C31" s="40"/>
      <c r="D31" s="37"/>
      <c r="E31" s="31" t="s">
        <v>25</v>
      </c>
      <c r="F31" s="16">
        <v>0.9</v>
      </c>
      <c r="G31" s="9" t="s">
        <v>1</v>
      </c>
      <c r="H31" s="21">
        <v>2</v>
      </c>
      <c r="I31" s="9" t="s">
        <v>3</v>
      </c>
      <c r="J31" s="25">
        <v>1</v>
      </c>
      <c r="K31" s="9" t="s">
        <v>2</v>
      </c>
      <c r="L31" s="12">
        <f t="shared" si="1"/>
        <v>1.8</v>
      </c>
      <c r="M31" s="54"/>
    </row>
    <row r="32" spans="1:13" s="3" customFormat="1" ht="19.5" customHeight="1">
      <c r="A32" s="34"/>
      <c r="B32" s="37"/>
      <c r="C32" s="40"/>
      <c r="D32" s="37"/>
      <c r="E32" s="31"/>
      <c r="F32" s="16"/>
      <c r="G32" s="9"/>
      <c r="H32" s="21"/>
      <c r="I32" s="9"/>
      <c r="J32" s="25"/>
      <c r="K32" s="9"/>
      <c r="L32" s="12"/>
      <c r="M32" s="54"/>
    </row>
    <row r="33" spans="1:13" s="3" customFormat="1" ht="19.5" customHeight="1">
      <c r="A33" s="34"/>
      <c r="B33" s="37"/>
      <c r="C33" s="40"/>
      <c r="D33" s="37"/>
      <c r="E33" s="31"/>
      <c r="F33" s="16"/>
      <c r="G33" s="9"/>
      <c r="H33" s="21"/>
      <c r="I33" s="9"/>
      <c r="J33" s="25"/>
      <c r="K33" s="9"/>
      <c r="L33" s="12"/>
      <c r="M33" s="54"/>
    </row>
    <row r="34" spans="1:13" s="3" customFormat="1" ht="19.5" customHeight="1">
      <c r="A34" s="34"/>
      <c r="B34" s="37"/>
      <c r="C34" s="40"/>
      <c r="D34" s="37"/>
      <c r="E34" s="31"/>
      <c r="F34" s="16"/>
      <c r="G34" s="9"/>
      <c r="H34" s="21"/>
      <c r="I34" s="9"/>
      <c r="J34" s="25"/>
      <c r="K34" s="9"/>
      <c r="L34" s="12"/>
      <c r="M34" s="54"/>
    </row>
    <row r="35" spans="1:13" s="3" customFormat="1" ht="19.5" customHeight="1">
      <c r="A35" s="34"/>
      <c r="B35" s="37"/>
      <c r="C35" s="40"/>
      <c r="D35" s="37"/>
      <c r="E35" s="31"/>
      <c r="F35" s="16"/>
      <c r="G35" s="9"/>
      <c r="H35" s="21"/>
      <c r="I35" s="9"/>
      <c r="J35" s="25"/>
      <c r="K35" s="9"/>
      <c r="L35" s="12"/>
      <c r="M35" s="54"/>
    </row>
    <row r="36" spans="1:13" s="3" customFormat="1" ht="19.5" customHeight="1">
      <c r="A36" s="34"/>
      <c r="B36" s="37"/>
      <c r="C36" s="40"/>
      <c r="D36" s="37"/>
      <c r="E36" s="31"/>
      <c r="F36" s="16"/>
      <c r="G36" s="9"/>
      <c r="H36" s="21"/>
      <c r="I36" s="9"/>
      <c r="J36" s="25"/>
      <c r="K36" s="9"/>
      <c r="L36" s="12"/>
      <c r="M36" s="54"/>
    </row>
    <row r="37" spans="1:13" s="3" customFormat="1" ht="19.5" customHeight="1">
      <c r="A37" s="34"/>
      <c r="B37" s="37"/>
      <c r="C37" s="40"/>
      <c r="D37" s="37"/>
      <c r="E37" s="31"/>
      <c r="F37" s="16"/>
      <c r="G37" s="9"/>
      <c r="H37" s="21"/>
      <c r="I37" s="9"/>
      <c r="J37" s="25"/>
      <c r="K37" s="9"/>
      <c r="L37" s="12"/>
      <c r="M37" s="54"/>
    </row>
    <row r="38" spans="1:13" s="3" customFormat="1" ht="19.5" customHeight="1">
      <c r="A38" s="34"/>
      <c r="B38" s="37"/>
      <c r="C38" s="40"/>
      <c r="D38" s="37"/>
      <c r="E38" s="31"/>
      <c r="F38" s="16"/>
      <c r="G38" s="9"/>
      <c r="H38" s="21"/>
      <c r="I38" s="9"/>
      <c r="J38" s="25"/>
      <c r="K38" s="9"/>
      <c r="L38" s="12"/>
      <c r="M38" s="54"/>
    </row>
    <row r="39" spans="1:13" s="3" customFormat="1" ht="19.5" customHeight="1">
      <c r="A39" s="34"/>
      <c r="B39" s="37"/>
      <c r="C39" s="40"/>
      <c r="D39" s="37"/>
      <c r="E39" s="31"/>
      <c r="F39" s="16"/>
      <c r="G39" s="9"/>
      <c r="H39" s="21"/>
      <c r="I39" s="9"/>
      <c r="J39" s="25"/>
      <c r="K39" s="9"/>
      <c r="L39" s="12"/>
      <c r="M39" s="54"/>
    </row>
    <row r="40" spans="1:13" s="3" customFormat="1" ht="19.5" customHeight="1">
      <c r="A40" s="35"/>
      <c r="B40" s="38"/>
      <c r="C40" s="41"/>
      <c r="D40" s="38"/>
      <c r="E40" s="42"/>
      <c r="F40" s="43"/>
      <c r="G40" s="10"/>
      <c r="H40" s="44"/>
      <c r="I40" s="10"/>
      <c r="J40" s="45"/>
      <c r="K40" s="10"/>
      <c r="L40" s="13"/>
      <c r="M40" s="55"/>
    </row>
    <row r="41" spans="6:8" s="14" customFormat="1" ht="15.75" customHeight="1">
      <c r="F41" s="5"/>
      <c r="H41" s="5"/>
    </row>
    <row r="42" spans="6:8" s="14" customFormat="1" ht="15.75" customHeight="1">
      <c r="F42" s="5"/>
      <c r="H42" s="5"/>
    </row>
    <row r="43" spans="6:8" s="14" customFormat="1" ht="15.75" customHeight="1">
      <c r="F43" s="5"/>
      <c r="H43" s="5"/>
    </row>
    <row r="44" spans="6:8" s="14" customFormat="1" ht="15.75" customHeight="1">
      <c r="F44" s="5"/>
      <c r="H44" s="5"/>
    </row>
    <row r="45" spans="6:8" s="14" customFormat="1" ht="15.75" customHeight="1">
      <c r="F45" s="5"/>
      <c r="H45" s="5"/>
    </row>
    <row r="46" spans="6:8" s="14" customFormat="1" ht="15.75" customHeight="1">
      <c r="F46" s="5"/>
      <c r="H46" s="5"/>
    </row>
    <row r="47" spans="6:8" s="14" customFormat="1" ht="15.75" customHeight="1">
      <c r="F47" s="5"/>
      <c r="H47" s="5"/>
    </row>
    <row r="48" spans="6:8" s="14" customFormat="1" ht="15.75" customHeight="1">
      <c r="F48" s="5"/>
      <c r="H48" s="5"/>
    </row>
    <row r="49" spans="6:8" s="14" customFormat="1" ht="15.75" customHeight="1">
      <c r="F49" s="5"/>
      <c r="H49" s="5"/>
    </row>
    <row r="50" spans="6:8" s="14" customFormat="1" ht="15.75" customHeight="1">
      <c r="F50" s="5"/>
      <c r="H50" s="5"/>
    </row>
    <row r="51" spans="6:8" s="14" customFormat="1" ht="15.75" customHeight="1">
      <c r="F51" s="5"/>
      <c r="H51" s="5"/>
    </row>
    <row r="52" spans="6:8" s="14" customFormat="1" ht="15.75" customHeight="1">
      <c r="F52" s="5"/>
      <c r="H52" s="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</sheetData>
  <sheetProtection/>
  <mergeCells count="10">
    <mergeCell ref="M6:M21"/>
    <mergeCell ref="M22:M40"/>
    <mergeCell ref="M3:M5"/>
    <mergeCell ref="A3:A5"/>
    <mergeCell ref="B3:B5"/>
    <mergeCell ref="C3:L3"/>
    <mergeCell ref="C4:C5"/>
    <mergeCell ref="D4:D5"/>
    <mergeCell ref="F4:L5"/>
    <mergeCell ref="E4:E5"/>
  </mergeCells>
  <printOptions/>
  <pageMargins left="0.7874015748031497" right="0.3937007874015748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5" customHeight="1"/>
  <cols>
    <col min="1" max="16384" width="9.375" style="1" customWidth="1"/>
  </cols>
  <sheetData/>
  <sheetProtection/>
  <printOptions/>
  <pageMargins left="1.062992125984252" right="0.3937007874015748" top="0.5905511811023623" bottom="0.5905511811023623" header="0.31496062992125984" footer="0.31496062992125984"/>
  <pageSetup orientation="portrait" paperSize="9" r:id="rId1"/>
  <headerFooter alignWithMargins="0">
    <oddFooter>&amp;C&amp;"ＭＳ 明朝,標準"&amp;9&amp;P / &amp;N&amp;R&amp;"ＭＳ 明朝,標準"&amp;7&amp;A&amp;8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5" customHeight="1"/>
  <cols>
    <col min="1" max="16384" width="9.375" style="1" customWidth="1"/>
  </cols>
  <sheetData/>
  <sheetProtection/>
  <printOptions/>
  <pageMargins left="1.062992125984252" right="0.3937007874015748" top="0.5905511811023623" bottom="0.5905511811023623" header="0.31496062992125984" footer="0.31496062992125984"/>
  <pageSetup orientation="portrait" paperSize="9" r:id="rId1"/>
  <headerFooter alignWithMargins="0">
    <oddFooter>&amp;C&amp;"ＭＳ 明朝,標準"&amp;9&amp;P / &amp;N&amp;R&amp;"ＭＳ 明朝,標準"&amp;7&amp;A&amp;8 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5" customHeight="1"/>
  <cols>
    <col min="1" max="16384" width="9.375" style="1" customWidth="1"/>
  </cols>
  <sheetData/>
  <sheetProtection/>
  <printOptions/>
  <pageMargins left="1.062992125984252" right="0.3937007874015748" top="0.5905511811023623" bottom="0.5905511811023623" header="0.31496062992125984" footer="0.31496062992125984"/>
  <pageSetup orientation="portrait" paperSize="9" r:id="rId1"/>
  <headerFooter alignWithMargins="0">
    <oddFooter>&amp;C&amp;"ＭＳ 明朝,標準"&amp;9&amp;P / &amp;N&amp;R&amp;"ＭＳ 明朝,標準"&amp;7&amp;A&amp;8 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5" customHeight="1"/>
  <cols>
    <col min="1" max="16384" width="9.375" style="1" customWidth="1"/>
  </cols>
  <sheetData/>
  <sheetProtection/>
  <printOptions/>
  <pageMargins left="1.062992125984252" right="0.3937007874015748" top="0.5905511811023623" bottom="0.5905511811023623" header="0.31496062992125984" footer="0.31496062992125984"/>
  <pageSetup orientation="portrait" paperSize="9" r:id="rId1"/>
  <headerFooter alignWithMargins="0">
    <oddFooter>&amp;C&amp;"ＭＳ 明朝,標準"&amp;9&amp;P / &amp;N&amp;R&amp;"ＭＳ 明朝,標準"&amp;7&amp;A&amp;8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遠山英雄都市建築設計事務所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 英雄</dc:creator>
  <cp:keywords/>
  <dc:description/>
  <cp:lastModifiedBy>NEC-PCuser</cp:lastModifiedBy>
  <cp:lastPrinted>2010-01-19T07:56:42Z</cp:lastPrinted>
  <dcterms:created xsi:type="dcterms:W3CDTF">2003-04-09T00:34:54Z</dcterms:created>
  <dcterms:modified xsi:type="dcterms:W3CDTF">2023-08-14T22:35:41Z</dcterms:modified>
  <cp:category/>
  <cp:version/>
  <cp:contentType/>
  <cp:contentStatus/>
</cp:coreProperties>
</file>